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0.08" sheetId="1" r:id="rId1"/>
  </sheets>
  <definedNames/>
  <calcPr fullCalcOnLoad="1"/>
</workbook>
</file>

<file path=xl/sharedStrings.xml><?xml version="1.0" encoding="utf-8"?>
<sst xmlns="http://schemas.openxmlformats.org/spreadsheetml/2006/main" count="118" uniqueCount="41">
  <si>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</si>
  <si>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</si>
  <si>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</si>
  <si>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</si>
  <si>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</si>
  <si>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</si>
  <si>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</si>
  <si>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</si>
  <si>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</si>
  <si>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</si>
  <si>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</si>
  <si>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</si>
  <si>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</si>
  <si>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</si>
  <si>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</si>
  <si>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</si>
  <si>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</si>
  <si>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</si>
  <si>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</si>
  <si>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</si>
  <si>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</si>
  <si>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</si>
  <si>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</si>
  <si>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</si>
  <si>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</si>
  <si>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</si>
  <si>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</si>
  <si>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</si>
  <si>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</si>
  <si>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</si>
  <si>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</si>
  <si>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</si>
  <si>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</si>
  <si>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</si>
  <si>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</si>
  <si>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</si>
  <si>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</si>
  <si>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</si>
  <si>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по состоянию на 20.08.2021</t>
  </si>
  <si>
    <t xml:space="preserve">Выборочное наблюдение состояния здоровья населения </t>
  </si>
  <si>
    <t>157.0113.159Р308300.244.226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</si>
</sst>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right" vertical="center" wrapText="1"/>
    </xf>
    <xf numFmtId="0" fontId="46" fillId="0" borderId="34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28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34" xfId="0" applyFont="1" applyBorder="1" applyAlignment="1">
      <alignment horizontal="center" vertical="center" wrapText="1"/>
    </xf>
    <xf numFmtId="4" fontId="46" fillId="0" borderId="34" xfId="0" applyNumberFormat="1" applyFont="1" applyBorder="1" applyAlignment="1">
      <alignment horizontal="center" vertical="center" wrapText="1"/>
    </xf>
    <xf numFmtId="1" fontId="46" fillId="0" borderId="34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 wrapText="1"/>
    </xf>
    <xf numFmtId="3" fontId="46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wrapText="1"/>
    </xf>
    <xf numFmtId="3" fontId="48" fillId="0" borderId="0" xfId="0" applyNumberFormat="1" applyFont="1" applyAlignment="1">
      <alignment horizont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33" xfId="0" applyFont="1" applyBorder="1" applyAlignment="1">
      <alignment horizontal="right" vertical="center" wrapText="1"/>
    </xf>
    <xf numFmtId="0" fontId="46" fillId="0" borderId="34" xfId="0" applyFont="1" applyBorder="1" applyAlignment="1">
      <alignment horizontal="right" vertical="center" wrapText="1"/>
    </xf>
    <xf numFmtId="0" fontId="46" fillId="0" borderId="36" xfId="0" applyFont="1" applyBorder="1" applyAlignment="1">
      <alignment horizontal="righ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4" fontId="45" fillId="0" borderId="54" xfId="0" applyNumberFormat="1" applyFont="1" applyBorder="1" applyAlignment="1">
      <alignment horizontal="center" vertical="center" wrapText="1"/>
    </xf>
    <xf numFmtId="4" fontId="45" fillId="0" borderId="41" xfId="0" applyNumberFormat="1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1">
      <selection activeCell="B113" sqref="B113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2"/>
    </row>
    <row r="3" spans="1:11" ht="16.5">
      <c r="A3" s="25"/>
      <c r="B3" s="26"/>
      <c r="C3" s="26"/>
      <c r="D3" s="26"/>
      <c r="E3" s="26"/>
      <c r="F3" s="26"/>
      <c r="G3" s="26"/>
      <c r="H3" s="27" t="s">
        <v>38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>
      <c r="A5" s="116" t="s">
        <v>4</v>
      </c>
      <c r="B5" s="117" t="s">
        <v>22</v>
      </c>
      <c r="C5" s="117" t="s">
        <v>16</v>
      </c>
      <c r="D5" s="117" t="s">
        <v>0</v>
      </c>
      <c r="E5" s="118" t="s">
        <v>1</v>
      </c>
      <c r="F5" s="117" t="s">
        <v>2</v>
      </c>
      <c r="G5" s="117" t="s">
        <v>3</v>
      </c>
      <c r="H5" s="117" t="s">
        <v>5</v>
      </c>
      <c r="I5" s="120" t="s">
        <v>17</v>
      </c>
      <c r="J5" s="121"/>
      <c r="K5" s="2"/>
    </row>
    <row r="6" spans="1:11" ht="103.5" customHeight="1">
      <c r="A6" s="97"/>
      <c r="B6" s="100"/>
      <c r="C6" s="100"/>
      <c r="D6" s="100"/>
      <c r="E6" s="119"/>
      <c r="F6" s="100"/>
      <c r="G6" s="100"/>
      <c r="H6" s="100"/>
      <c r="I6" s="63" t="s">
        <v>18</v>
      </c>
      <c r="J6" s="6" t="s">
        <v>19</v>
      </c>
      <c r="K6" s="2"/>
    </row>
    <row r="7" spans="1:11" ht="17.25" thickBot="1">
      <c r="A7" s="59">
        <v>1</v>
      </c>
      <c r="B7" s="60">
        <v>2</v>
      </c>
      <c r="C7" s="60">
        <v>3</v>
      </c>
      <c r="D7" s="60">
        <v>4</v>
      </c>
      <c r="E7" s="7">
        <v>5</v>
      </c>
      <c r="F7" s="60">
        <v>6</v>
      </c>
      <c r="G7" s="60">
        <v>7</v>
      </c>
      <c r="H7" s="60">
        <v>8</v>
      </c>
      <c r="I7" s="8">
        <v>9</v>
      </c>
      <c r="J7" s="6">
        <v>10</v>
      </c>
      <c r="K7" s="2"/>
    </row>
    <row r="8" spans="1:11" ht="16.5">
      <c r="A8" s="93" t="s">
        <v>27</v>
      </c>
      <c r="B8" s="94"/>
      <c r="C8" s="94"/>
      <c r="D8" s="94"/>
      <c r="E8" s="94"/>
      <c r="F8" s="94"/>
      <c r="G8" s="94"/>
      <c r="H8" s="94"/>
      <c r="I8" s="94"/>
      <c r="J8" s="9"/>
      <c r="K8" s="2"/>
    </row>
    <row r="9" spans="1:11" ht="16.5">
      <c r="A9" s="95" t="s">
        <v>6</v>
      </c>
      <c r="B9" s="98" t="s">
        <v>28</v>
      </c>
      <c r="C9" s="28" t="s">
        <v>10</v>
      </c>
      <c r="D9" s="63">
        <v>10</v>
      </c>
      <c r="E9" s="29">
        <v>11928.54</v>
      </c>
      <c r="F9" s="30"/>
      <c r="G9" s="30">
        <v>9</v>
      </c>
      <c r="H9" s="30"/>
      <c r="I9" s="31"/>
      <c r="J9" s="10"/>
      <c r="K9" s="2"/>
    </row>
    <row r="10" spans="1:11" ht="16.5">
      <c r="A10" s="96"/>
      <c r="B10" s="99"/>
      <c r="C10" s="32" t="s">
        <v>11</v>
      </c>
      <c r="D10" s="63"/>
      <c r="E10" s="29"/>
      <c r="F10" s="30"/>
      <c r="G10" s="30"/>
      <c r="H10" s="30"/>
      <c r="I10" s="31"/>
      <c r="J10" s="10"/>
      <c r="K10" s="2"/>
    </row>
    <row r="11" spans="1:11" ht="16.5">
      <c r="A11" s="96"/>
      <c r="B11" s="99"/>
      <c r="C11" s="32" t="s">
        <v>12</v>
      </c>
      <c r="D11" s="63"/>
      <c r="E11" s="29"/>
      <c r="F11" s="30"/>
      <c r="G11" s="30"/>
      <c r="H11" s="30"/>
      <c r="I11" s="31"/>
      <c r="J11" s="10"/>
      <c r="K11" s="2"/>
    </row>
    <row r="12" spans="1:11" ht="17.25" thickBot="1">
      <c r="A12" s="110"/>
      <c r="B12" s="111"/>
      <c r="C12" s="32" t="s">
        <v>13</v>
      </c>
      <c r="D12" s="63"/>
      <c r="E12" s="29"/>
      <c r="F12" s="30"/>
      <c r="G12" s="30"/>
      <c r="H12" s="30"/>
      <c r="I12" s="31"/>
      <c r="J12" s="10"/>
      <c r="K12" s="2"/>
    </row>
    <row r="13" spans="1:11" ht="17.25" thickBot="1">
      <c r="A13" s="88" t="s">
        <v>14</v>
      </c>
      <c r="B13" s="89"/>
      <c r="C13" s="89"/>
      <c r="D13" s="11">
        <f aca="true" t="shared" si="0" ref="D13:I13">SUM(D9:D12)</f>
        <v>10</v>
      </c>
      <c r="E13" s="12">
        <f t="shared" si="0"/>
        <v>11928.54</v>
      </c>
      <c r="F13" s="13">
        <f t="shared" si="0"/>
        <v>0</v>
      </c>
      <c r="G13" s="13">
        <f t="shared" si="0"/>
        <v>9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  <c r="K14" s="2"/>
    </row>
    <row r="15" spans="1:11" ht="16.5">
      <c r="A15" s="93" t="s">
        <v>30</v>
      </c>
      <c r="B15" s="94"/>
      <c r="C15" s="94"/>
      <c r="D15" s="94"/>
      <c r="E15" s="94"/>
      <c r="F15" s="94"/>
      <c r="G15" s="94"/>
      <c r="H15" s="94"/>
      <c r="I15" s="94"/>
      <c r="J15" s="9"/>
      <c r="K15" s="2"/>
    </row>
    <row r="16" spans="1:11" ht="16.5">
      <c r="A16" s="95" t="s">
        <v>6</v>
      </c>
      <c r="B16" s="112" t="s">
        <v>28</v>
      </c>
      <c r="C16" s="28" t="s">
        <v>10</v>
      </c>
      <c r="D16" s="63">
        <v>6</v>
      </c>
      <c r="E16" s="29">
        <v>16000</v>
      </c>
      <c r="F16" s="30"/>
      <c r="G16" s="30">
        <v>6</v>
      </c>
      <c r="H16" s="30"/>
      <c r="I16" s="31"/>
      <c r="J16" s="10"/>
      <c r="K16" s="2"/>
    </row>
    <row r="17" spans="1:11" ht="16.5">
      <c r="A17" s="96"/>
      <c r="B17" s="113"/>
      <c r="C17" s="32" t="s">
        <v>11</v>
      </c>
      <c r="D17" s="63"/>
      <c r="E17" s="29"/>
      <c r="F17" s="30"/>
      <c r="G17" s="30"/>
      <c r="H17" s="30"/>
      <c r="I17" s="31"/>
      <c r="J17" s="10"/>
      <c r="K17" s="2"/>
    </row>
    <row r="18" spans="1:11" ht="16.5">
      <c r="A18" s="96"/>
      <c r="B18" s="113"/>
      <c r="C18" s="32" t="s">
        <v>12</v>
      </c>
      <c r="D18" s="63"/>
      <c r="E18" s="29"/>
      <c r="F18" s="30"/>
      <c r="G18" s="30"/>
      <c r="H18" s="30"/>
      <c r="I18" s="31"/>
      <c r="J18" s="10"/>
      <c r="K18" s="2"/>
    </row>
    <row r="19" spans="1:11" ht="16.5">
      <c r="A19" s="97"/>
      <c r="B19" s="114"/>
      <c r="C19" s="32" t="s">
        <v>13</v>
      </c>
      <c r="D19" s="63"/>
      <c r="E19" s="29"/>
      <c r="F19" s="30"/>
      <c r="G19" s="30"/>
      <c r="H19" s="30"/>
      <c r="I19" s="30"/>
      <c r="J19" s="10"/>
      <c r="K19" s="2"/>
    </row>
    <row r="20" spans="1:11" ht="17.25" thickBot="1">
      <c r="A20" s="88" t="s">
        <v>14</v>
      </c>
      <c r="B20" s="89"/>
      <c r="C20" s="89"/>
      <c r="D20" s="11">
        <f aca="true" t="shared" si="1" ref="D20:I20">SUM(D16:D19)</f>
        <v>6</v>
      </c>
      <c r="E20" s="12">
        <f t="shared" si="1"/>
        <v>16000</v>
      </c>
      <c r="F20" s="13">
        <f t="shared" si="1"/>
        <v>0</v>
      </c>
      <c r="G20" s="13">
        <f t="shared" si="1"/>
        <v>6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  <c r="K21" s="2"/>
    </row>
    <row r="22" spans="1:11" ht="16.5">
      <c r="A22" s="93" t="s">
        <v>20</v>
      </c>
      <c r="B22" s="94"/>
      <c r="C22" s="94"/>
      <c r="D22" s="94"/>
      <c r="E22" s="94"/>
      <c r="F22" s="94"/>
      <c r="G22" s="94"/>
      <c r="H22" s="94"/>
      <c r="I22" s="94"/>
      <c r="J22" s="9"/>
      <c r="K22" s="2"/>
    </row>
    <row r="23" spans="1:11" ht="16.5">
      <c r="A23" s="95" t="s">
        <v>6</v>
      </c>
      <c r="B23" s="98" t="s">
        <v>21</v>
      </c>
      <c r="C23" s="28" t="s">
        <v>10</v>
      </c>
      <c r="D23" s="63"/>
      <c r="E23" s="29"/>
      <c r="F23" s="30"/>
      <c r="G23" s="30"/>
      <c r="H23" s="30"/>
      <c r="I23" s="37"/>
      <c r="J23" s="17"/>
      <c r="K23" s="2"/>
    </row>
    <row r="24" spans="1:11" ht="16.5">
      <c r="A24" s="96"/>
      <c r="B24" s="99"/>
      <c r="C24" s="32" t="s">
        <v>11</v>
      </c>
      <c r="D24" s="63"/>
      <c r="E24" s="29"/>
      <c r="F24" s="30"/>
      <c r="G24" s="30"/>
      <c r="H24" s="30"/>
      <c r="I24" s="31"/>
      <c r="J24" s="10"/>
      <c r="K24" s="2"/>
    </row>
    <row r="25" spans="1:11" ht="16.5">
      <c r="A25" s="96"/>
      <c r="B25" s="99"/>
      <c r="C25" s="32" t="s">
        <v>12</v>
      </c>
      <c r="D25" s="63">
        <v>210</v>
      </c>
      <c r="E25" s="29">
        <v>3347935.4</v>
      </c>
      <c r="F25" s="30"/>
      <c r="G25" s="30">
        <v>184</v>
      </c>
      <c r="H25" s="30"/>
      <c r="I25" s="31"/>
      <c r="J25" s="18"/>
      <c r="K25" s="2"/>
    </row>
    <row r="26" spans="1:11" ht="16.5">
      <c r="A26" s="97"/>
      <c r="B26" s="100"/>
      <c r="C26" s="32" t="s">
        <v>13</v>
      </c>
      <c r="D26" s="63">
        <v>20</v>
      </c>
      <c r="E26" s="29">
        <v>316283.01</v>
      </c>
      <c r="F26" s="30"/>
      <c r="G26" s="30">
        <v>16</v>
      </c>
      <c r="H26" s="30"/>
      <c r="I26" s="31"/>
      <c r="J26" s="10"/>
      <c r="K26" s="2"/>
    </row>
    <row r="27" spans="1:11" ht="17.25" thickBot="1">
      <c r="A27" s="88" t="s">
        <v>14</v>
      </c>
      <c r="B27" s="89"/>
      <c r="C27" s="89"/>
      <c r="D27" s="11">
        <f aca="true" t="shared" si="2" ref="D27:I27">SUM(D23:D26)</f>
        <v>230</v>
      </c>
      <c r="E27" s="12">
        <f t="shared" si="2"/>
        <v>3664218.41</v>
      </c>
      <c r="F27" s="13">
        <f t="shared" si="2"/>
        <v>0</v>
      </c>
      <c r="G27" s="13">
        <f t="shared" si="2"/>
        <v>200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  <c r="K28" s="2"/>
    </row>
    <row r="29" spans="1:11" ht="16.5">
      <c r="A29" s="93" t="s">
        <v>23</v>
      </c>
      <c r="B29" s="94"/>
      <c r="C29" s="94"/>
      <c r="D29" s="94"/>
      <c r="E29" s="94"/>
      <c r="F29" s="94"/>
      <c r="G29" s="94"/>
      <c r="H29" s="94"/>
      <c r="I29" s="94"/>
      <c r="J29" s="9"/>
      <c r="K29" s="2"/>
    </row>
    <row r="30" spans="1:11" ht="16.5">
      <c r="A30" s="95" t="s">
        <v>6</v>
      </c>
      <c r="B30" s="98" t="s">
        <v>24</v>
      </c>
      <c r="C30" s="28" t="s">
        <v>10</v>
      </c>
      <c r="D30" s="63"/>
      <c r="E30" s="29"/>
      <c r="F30" s="30"/>
      <c r="G30" s="30"/>
      <c r="H30" s="30"/>
      <c r="I30" s="37"/>
      <c r="J30" s="17"/>
      <c r="K30" s="2"/>
    </row>
    <row r="31" spans="1:11" ht="16.5">
      <c r="A31" s="96"/>
      <c r="B31" s="99"/>
      <c r="C31" s="32" t="s">
        <v>11</v>
      </c>
      <c r="D31" s="63">
        <v>2</v>
      </c>
      <c r="E31" s="29">
        <v>34500</v>
      </c>
      <c r="F31" s="30"/>
      <c r="G31" s="30"/>
      <c r="H31" s="30"/>
      <c r="I31" s="31"/>
      <c r="J31" s="10"/>
      <c r="K31" s="2"/>
    </row>
    <row r="32" spans="1:11" ht="16.5">
      <c r="A32" s="96"/>
      <c r="B32" s="99"/>
      <c r="C32" s="32" t="s">
        <v>12</v>
      </c>
      <c r="D32" s="63">
        <v>168</v>
      </c>
      <c r="E32" s="29">
        <v>2538017.48</v>
      </c>
      <c r="F32" s="30">
        <v>2</v>
      </c>
      <c r="G32" s="30">
        <v>106</v>
      </c>
      <c r="H32" s="30"/>
      <c r="I32" s="31"/>
      <c r="J32" s="18"/>
      <c r="K32" s="2"/>
    </row>
    <row r="33" spans="1:11" ht="16.5">
      <c r="A33" s="97"/>
      <c r="B33" s="100"/>
      <c r="C33" s="32" t="s">
        <v>13</v>
      </c>
      <c r="D33" s="63">
        <v>3</v>
      </c>
      <c r="E33" s="29">
        <v>56700</v>
      </c>
      <c r="F33" s="30"/>
      <c r="G33" s="30">
        <v>2</v>
      </c>
      <c r="H33" s="30"/>
      <c r="I33" s="31"/>
      <c r="J33" s="10"/>
      <c r="K33" s="2"/>
    </row>
    <row r="34" spans="1:11" ht="17.25" thickBot="1">
      <c r="A34" s="88" t="s">
        <v>14</v>
      </c>
      <c r="B34" s="89"/>
      <c r="C34" s="89"/>
      <c r="D34" s="11">
        <f aca="true" t="shared" si="3" ref="D34:I34">SUM(D30:D33)</f>
        <v>173</v>
      </c>
      <c r="E34" s="12">
        <f t="shared" si="3"/>
        <v>2629217.48</v>
      </c>
      <c r="F34" s="13">
        <f t="shared" si="3"/>
        <v>2</v>
      </c>
      <c r="G34" s="13">
        <f t="shared" si="3"/>
        <v>108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  <c r="K35" s="2"/>
    </row>
    <row r="36" spans="1:11" ht="16.5">
      <c r="A36" s="93" t="s">
        <v>31</v>
      </c>
      <c r="B36" s="94"/>
      <c r="C36" s="94"/>
      <c r="D36" s="94"/>
      <c r="E36" s="94"/>
      <c r="F36" s="94"/>
      <c r="G36" s="94"/>
      <c r="H36" s="94"/>
      <c r="I36" s="94"/>
      <c r="J36" s="9"/>
      <c r="K36" s="2"/>
    </row>
    <row r="37" spans="1:11" ht="16.5">
      <c r="A37" s="95" t="s">
        <v>6</v>
      </c>
      <c r="B37" s="98" t="s">
        <v>32</v>
      </c>
      <c r="C37" s="28" t="s">
        <v>10</v>
      </c>
      <c r="D37" s="63"/>
      <c r="E37" s="29"/>
      <c r="F37" s="30"/>
      <c r="G37" s="30"/>
      <c r="H37" s="30"/>
      <c r="I37" s="37"/>
      <c r="J37" s="17"/>
      <c r="K37" s="2"/>
    </row>
    <row r="38" spans="1:11" ht="16.5">
      <c r="A38" s="96"/>
      <c r="B38" s="99"/>
      <c r="C38" s="32" t="s">
        <v>11</v>
      </c>
      <c r="D38" s="63">
        <v>3</v>
      </c>
      <c r="E38" s="29">
        <v>50100</v>
      </c>
      <c r="F38" s="30"/>
      <c r="G38" s="30">
        <v>3</v>
      </c>
      <c r="H38" s="30"/>
      <c r="I38" s="31"/>
      <c r="J38" s="10"/>
      <c r="K38" s="2"/>
    </row>
    <row r="39" spans="1:11" ht="16.5">
      <c r="A39" s="96"/>
      <c r="B39" s="99"/>
      <c r="C39" s="32" t="s">
        <v>12</v>
      </c>
      <c r="D39" s="63">
        <v>2</v>
      </c>
      <c r="E39" s="29">
        <v>38000</v>
      </c>
      <c r="F39" s="30"/>
      <c r="G39" s="30">
        <v>2</v>
      </c>
      <c r="H39" s="30"/>
      <c r="I39" s="31"/>
      <c r="J39" s="10"/>
      <c r="K39" s="2"/>
    </row>
    <row r="40" spans="1:11" ht="16.5">
      <c r="A40" s="97"/>
      <c r="B40" s="100"/>
      <c r="C40" s="41" t="s">
        <v>13</v>
      </c>
      <c r="D40" s="60"/>
      <c r="E40" s="42"/>
      <c r="F40" s="43"/>
      <c r="G40" s="43"/>
      <c r="H40" s="43"/>
      <c r="I40" s="44"/>
      <c r="J40" s="20"/>
      <c r="K40" s="2"/>
    </row>
    <row r="41" spans="1:11" ht="17.25" thickBot="1">
      <c r="A41" s="88" t="s">
        <v>14</v>
      </c>
      <c r="B41" s="89"/>
      <c r="C41" s="89"/>
      <c r="D41" s="11">
        <f aca="true" t="shared" si="4" ref="D41:I41">SUM(D37:D40)</f>
        <v>5</v>
      </c>
      <c r="E41" s="12">
        <f t="shared" si="4"/>
        <v>88100</v>
      </c>
      <c r="F41" s="13">
        <f t="shared" si="4"/>
        <v>0</v>
      </c>
      <c r="G41" s="13">
        <f t="shared" si="4"/>
        <v>5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  <c r="K42" s="2"/>
    </row>
    <row r="43" spans="1:11" ht="16.5">
      <c r="A43" s="93" t="s">
        <v>25</v>
      </c>
      <c r="B43" s="94"/>
      <c r="C43" s="94"/>
      <c r="D43" s="94"/>
      <c r="E43" s="94"/>
      <c r="F43" s="94"/>
      <c r="G43" s="94"/>
      <c r="H43" s="94"/>
      <c r="I43" s="94"/>
      <c r="J43" s="9"/>
      <c r="K43" s="2"/>
    </row>
    <row r="44" spans="1:11" ht="16.5">
      <c r="A44" s="95" t="s">
        <v>6</v>
      </c>
      <c r="B44" s="98" t="s">
        <v>7</v>
      </c>
      <c r="C44" s="28" t="s">
        <v>10</v>
      </c>
      <c r="D44" s="63">
        <v>44</v>
      </c>
      <c r="E44" s="29">
        <v>382580</v>
      </c>
      <c r="F44" s="30"/>
      <c r="G44" s="30">
        <v>44</v>
      </c>
      <c r="H44" s="30"/>
      <c r="I44" s="37"/>
      <c r="J44" s="17"/>
      <c r="K44" s="2"/>
    </row>
    <row r="45" spans="1:11" ht="16.5">
      <c r="A45" s="96"/>
      <c r="B45" s="99"/>
      <c r="C45" s="32" t="s">
        <v>11</v>
      </c>
      <c r="D45" s="63">
        <v>7</v>
      </c>
      <c r="E45" s="29">
        <v>59240</v>
      </c>
      <c r="F45" s="30"/>
      <c r="G45" s="30">
        <v>7</v>
      </c>
      <c r="H45" s="30"/>
      <c r="I45" s="31"/>
      <c r="J45" s="10"/>
      <c r="K45" s="2"/>
    </row>
    <row r="46" spans="1:11" ht="16.5">
      <c r="A46" s="96"/>
      <c r="B46" s="99"/>
      <c r="C46" s="32" t="s">
        <v>12</v>
      </c>
      <c r="D46" s="63">
        <v>16</v>
      </c>
      <c r="E46" s="29">
        <v>225260.05</v>
      </c>
      <c r="F46" s="30"/>
      <c r="G46" s="30">
        <v>16</v>
      </c>
      <c r="H46" s="30"/>
      <c r="I46" s="31"/>
      <c r="J46" s="10"/>
      <c r="K46" s="2"/>
    </row>
    <row r="47" spans="1:11" ht="16.5">
      <c r="A47" s="97"/>
      <c r="B47" s="100"/>
      <c r="C47" s="41" t="s">
        <v>13</v>
      </c>
      <c r="D47" s="60"/>
      <c r="E47" s="42"/>
      <c r="F47" s="43"/>
      <c r="G47" s="43"/>
      <c r="H47" s="43"/>
      <c r="I47" s="44"/>
      <c r="J47" s="20"/>
      <c r="K47" s="2"/>
    </row>
    <row r="48" spans="1:11" ht="17.25" thickBot="1">
      <c r="A48" s="88" t="s">
        <v>14</v>
      </c>
      <c r="B48" s="89"/>
      <c r="C48" s="89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  <c r="K49" s="2"/>
    </row>
    <row r="50" spans="1:11" ht="16.5">
      <c r="A50" s="105" t="s">
        <v>29</v>
      </c>
      <c r="B50" s="106"/>
      <c r="C50" s="106"/>
      <c r="D50" s="106"/>
      <c r="E50" s="106"/>
      <c r="F50" s="106"/>
      <c r="G50" s="106"/>
      <c r="H50" s="106"/>
      <c r="I50" s="106"/>
      <c r="J50" s="9"/>
      <c r="K50" s="2"/>
    </row>
    <row r="51" spans="1:11" ht="16.5">
      <c r="A51" s="103" t="s">
        <v>6</v>
      </c>
      <c r="B51" s="104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  <c r="K51" s="2"/>
    </row>
    <row r="52" spans="1:11" ht="16.5">
      <c r="A52" s="103"/>
      <c r="B52" s="104"/>
      <c r="C52" s="32" t="s">
        <v>11</v>
      </c>
      <c r="D52" s="45"/>
      <c r="E52" s="46"/>
      <c r="F52" s="30"/>
      <c r="G52" s="47"/>
      <c r="H52" s="47"/>
      <c r="I52" s="37"/>
      <c r="J52" s="10"/>
      <c r="K52" s="2"/>
    </row>
    <row r="53" spans="1:11" ht="16.5">
      <c r="A53" s="103"/>
      <c r="B53" s="104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  <c r="K53" s="2"/>
    </row>
    <row r="54" spans="1:11" ht="16.5">
      <c r="A54" s="103"/>
      <c r="B54" s="104"/>
      <c r="C54" s="32" t="s">
        <v>13</v>
      </c>
      <c r="D54" s="45"/>
      <c r="E54" s="46"/>
      <c r="F54" s="30"/>
      <c r="G54" s="47"/>
      <c r="H54" s="47"/>
      <c r="I54" s="37"/>
      <c r="J54" s="10"/>
      <c r="K54" s="2"/>
    </row>
    <row r="55" spans="1:11" ht="17.25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  <c r="K56" s="2"/>
    </row>
    <row r="57" spans="1:11" ht="16.5">
      <c r="A57" s="105" t="s">
        <v>35</v>
      </c>
      <c r="B57" s="106"/>
      <c r="C57" s="106"/>
      <c r="D57" s="106"/>
      <c r="E57" s="106"/>
      <c r="F57" s="106"/>
      <c r="G57" s="106"/>
      <c r="H57" s="106"/>
      <c r="I57" s="106"/>
      <c r="J57" s="9"/>
      <c r="K57" s="2"/>
    </row>
    <row r="58" spans="1:11" ht="16.5">
      <c r="A58" s="103" t="s">
        <v>6</v>
      </c>
      <c r="B58" s="104" t="s">
        <v>7</v>
      </c>
      <c r="C58" s="28" t="s">
        <v>10</v>
      </c>
      <c r="D58" s="45">
        <v>45</v>
      </c>
      <c r="E58" s="46">
        <v>84600</v>
      </c>
      <c r="F58" s="30"/>
      <c r="G58" s="47">
        <v>36</v>
      </c>
      <c r="H58" s="47"/>
      <c r="I58" s="37"/>
      <c r="J58" s="10"/>
      <c r="K58" s="2"/>
    </row>
    <row r="59" spans="1:11" ht="16.5">
      <c r="A59" s="103"/>
      <c r="B59" s="104"/>
      <c r="C59" s="32" t="s">
        <v>11</v>
      </c>
      <c r="D59" s="45"/>
      <c r="E59" s="46"/>
      <c r="F59" s="30"/>
      <c r="G59" s="47"/>
      <c r="H59" s="47"/>
      <c r="I59" s="37"/>
      <c r="J59" s="10"/>
      <c r="K59" s="2"/>
    </row>
    <row r="60" spans="1:11" ht="16.5">
      <c r="A60" s="103"/>
      <c r="B60" s="104"/>
      <c r="C60" s="32" t="s">
        <v>12</v>
      </c>
      <c r="D60" s="45">
        <v>15</v>
      </c>
      <c r="E60" s="46">
        <v>145800</v>
      </c>
      <c r="F60" s="30"/>
      <c r="G60" s="47">
        <v>12</v>
      </c>
      <c r="H60" s="47"/>
      <c r="I60" s="37"/>
      <c r="J60" s="10"/>
      <c r="K60" s="2"/>
    </row>
    <row r="61" spans="1:11" ht="16.5">
      <c r="A61" s="103"/>
      <c r="B61" s="104"/>
      <c r="C61" s="32" t="s">
        <v>13</v>
      </c>
      <c r="D61" s="45"/>
      <c r="E61" s="46"/>
      <c r="F61" s="30"/>
      <c r="G61" s="47"/>
      <c r="H61" s="47"/>
      <c r="I61" s="37"/>
      <c r="J61" s="10"/>
      <c r="K61" s="2"/>
    </row>
    <row r="62" spans="1:11" ht="17.25" thickBot="1">
      <c r="A62" s="48" t="s">
        <v>14</v>
      </c>
      <c r="B62" s="49"/>
      <c r="C62" s="50"/>
      <c r="D62" s="11">
        <f aca="true" t="shared" si="7" ref="D62:I62">SUM(D58:D61)</f>
        <v>60</v>
      </c>
      <c r="E62" s="12">
        <f t="shared" si="7"/>
        <v>230400</v>
      </c>
      <c r="F62" s="13">
        <f t="shared" si="7"/>
        <v>0</v>
      </c>
      <c r="G62" s="13">
        <f t="shared" si="7"/>
        <v>48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65"/>
      <c r="B63" s="66"/>
      <c r="C63" s="66"/>
      <c r="D63" s="21"/>
      <c r="E63" s="22"/>
      <c r="F63" s="23"/>
      <c r="G63" s="23"/>
      <c r="H63" s="23"/>
      <c r="I63" s="23"/>
      <c r="J63" s="24"/>
      <c r="K63" s="2"/>
    </row>
    <row r="64" spans="1:11" ht="18.75" customHeight="1">
      <c r="A64" s="107" t="s">
        <v>37</v>
      </c>
      <c r="B64" s="108"/>
      <c r="C64" s="108"/>
      <c r="D64" s="108"/>
      <c r="E64" s="108"/>
      <c r="F64" s="108"/>
      <c r="G64" s="108"/>
      <c r="H64" s="108"/>
      <c r="I64" s="109"/>
      <c r="J64" s="16"/>
      <c r="K64" s="2"/>
    </row>
    <row r="65" spans="1:11" ht="17.25" customHeight="1">
      <c r="A65" s="103" t="s">
        <v>6</v>
      </c>
      <c r="B65" s="104" t="s">
        <v>7</v>
      </c>
      <c r="C65" s="28" t="s">
        <v>10</v>
      </c>
      <c r="D65" s="63">
        <v>15</v>
      </c>
      <c r="E65" s="29">
        <v>211500</v>
      </c>
      <c r="F65" s="67"/>
      <c r="G65" s="67">
        <v>15</v>
      </c>
      <c r="H65" s="67"/>
      <c r="I65" s="67"/>
      <c r="J65" s="68"/>
      <c r="K65" s="2"/>
    </row>
    <row r="66" spans="1:11" ht="16.5">
      <c r="A66" s="103"/>
      <c r="B66" s="104"/>
      <c r="C66" s="69" t="s">
        <v>11</v>
      </c>
      <c r="D66" s="63">
        <v>5</v>
      </c>
      <c r="E66" s="29">
        <v>33246.67</v>
      </c>
      <c r="F66" s="67"/>
      <c r="G66" s="67"/>
      <c r="H66" s="67"/>
      <c r="I66" s="67"/>
      <c r="J66" s="68"/>
      <c r="K66" s="2"/>
    </row>
    <row r="67" spans="1:11" ht="16.5">
      <c r="A67" s="103"/>
      <c r="B67" s="104"/>
      <c r="C67" s="69" t="s">
        <v>12</v>
      </c>
      <c r="D67" s="63">
        <v>8</v>
      </c>
      <c r="E67" s="29">
        <v>120640</v>
      </c>
      <c r="F67" s="67"/>
      <c r="G67" s="67">
        <v>4</v>
      </c>
      <c r="H67" s="67"/>
      <c r="I67" s="67"/>
      <c r="J67" s="68"/>
      <c r="K67" s="2"/>
    </row>
    <row r="68" spans="1:11" ht="16.5">
      <c r="A68" s="103"/>
      <c r="B68" s="104"/>
      <c r="C68" s="69" t="s">
        <v>13</v>
      </c>
      <c r="D68" s="70"/>
      <c r="E68" s="71"/>
      <c r="F68" s="67"/>
      <c r="G68" s="67"/>
      <c r="H68" s="67"/>
      <c r="I68" s="67"/>
      <c r="J68" s="68"/>
      <c r="K68" s="2"/>
    </row>
    <row r="69" spans="1:11" ht="17.25" thickBot="1">
      <c r="A69" s="72" t="s">
        <v>14</v>
      </c>
      <c r="B69" s="73"/>
      <c r="C69" s="73"/>
      <c r="D69" s="74">
        <f>SUM(D65:D68)</f>
        <v>28</v>
      </c>
      <c r="E69" s="75">
        <f>SUM(E65:E68)</f>
        <v>365386.67</v>
      </c>
      <c r="F69" s="76"/>
      <c r="G69" s="76">
        <f>SUM(G65:G68)</f>
        <v>19</v>
      </c>
      <c r="H69" s="76"/>
      <c r="I69" s="76"/>
      <c r="J69" s="77"/>
      <c r="K69" s="2"/>
    </row>
    <row r="70" spans="1:11" ht="17.25" thickBot="1">
      <c r="A70" s="61"/>
      <c r="B70" s="62"/>
      <c r="C70" s="62"/>
      <c r="D70" s="78"/>
      <c r="E70" s="79"/>
      <c r="F70" s="80"/>
      <c r="G70" s="80"/>
      <c r="H70" s="80"/>
      <c r="I70" s="80"/>
      <c r="J70" s="19"/>
      <c r="K70" s="2"/>
    </row>
    <row r="71" spans="1:11" ht="16.5" customHeight="1">
      <c r="A71" s="93" t="s">
        <v>9</v>
      </c>
      <c r="B71" s="94"/>
      <c r="C71" s="94"/>
      <c r="D71" s="64"/>
      <c r="E71" s="64"/>
      <c r="F71" s="64"/>
      <c r="G71" s="64"/>
      <c r="H71" s="64"/>
      <c r="I71" s="55"/>
      <c r="J71" s="9"/>
      <c r="K71"/>
    </row>
    <row r="72" spans="1:11" ht="16.5">
      <c r="A72" s="95" t="s">
        <v>6</v>
      </c>
      <c r="B72" s="98" t="s">
        <v>8</v>
      </c>
      <c r="C72" s="28" t="s">
        <v>10</v>
      </c>
      <c r="D72" s="63">
        <v>72</v>
      </c>
      <c r="E72" s="29">
        <v>747300</v>
      </c>
      <c r="F72" s="30"/>
      <c r="G72" s="30">
        <v>63</v>
      </c>
      <c r="H72" s="30"/>
      <c r="I72" s="31"/>
      <c r="J72" s="10"/>
      <c r="K72" s="2"/>
    </row>
    <row r="73" spans="1:11" ht="16.5">
      <c r="A73" s="96"/>
      <c r="B73" s="99"/>
      <c r="C73" s="32" t="s">
        <v>11</v>
      </c>
      <c r="D73" s="63">
        <v>8</v>
      </c>
      <c r="E73" s="29">
        <v>35610</v>
      </c>
      <c r="F73" s="30"/>
      <c r="G73" s="30">
        <v>7</v>
      </c>
      <c r="H73" s="30"/>
      <c r="I73" s="31"/>
      <c r="J73" s="10"/>
      <c r="K73" s="2"/>
    </row>
    <row r="74" spans="1:11" ht="16.5">
      <c r="A74" s="96"/>
      <c r="B74" s="99"/>
      <c r="C74" s="32" t="s">
        <v>12</v>
      </c>
      <c r="D74" s="63">
        <v>16</v>
      </c>
      <c r="E74" s="29">
        <v>129675.2</v>
      </c>
      <c r="F74" s="30"/>
      <c r="G74" s="30">
        <v>15</v>
      </c>
      <c r="H74" s="30"/>
      <c r="I74" s="31"/>
      <c r="J74" s="10"/>
      <c r="K74" s="2"/>
    </row>
    <row r="75" spans="1:11" ht="16.5">
      <c r="A75" s="97"/>
      <c r="B75" s="100"/>
      <c r="C75" s="32" t="s">
        <v>13</v>
      </c>
      <c r="D75" s="63">
        <v>8</v>
      </c>
      <c r="E75" s="29">
        <v>74232</v>
      </c>
      <c r="F75" s="30"/>
      <c r="G75" s="30">
        <v>7</v>
      </c>
      <c r="H75" s="30"/>
      <c r="I75" s="31"/>
      <c r="J75" s="10"/>
      <c r="K75" s="2"/>
    </row>
    <row r="76" spans="1:11" ht="17.25" thickBot="1">
      <c r="A76" s="88" t="s">
        <v>14</v>
      </c>
      <c r="B76" s="89"/>
      <c r="C76" s="89"/>
      <c r="D76" s="11">
        <f aca="true" t="shared" si="8" ref="D76:I76">SUM(D72:D75)</f>
        <v>104</v>
      </c>
      <c r="E76" s="12">
        <f t="shared" si="8"/>
        <v>986817.2</v>
      </c>
      <c r="F76" s="13">
        <f t="shared" si="8"/>
        <v>0</v>
      </c>
      <c r="G76" s="13">
        <f t="shared" si="8"/>
        <v>92</v>
      </c>
      <c r="H76" s="13">
        <f t="shared" si="8"/>
        <v>0</v>
      </c>
      <c r="I76" s="14">
        <f t="shared" si="8"/>
        <v>0</v>
      </c>
      <c r="J76" s="15"/>
      <c r="K76" s="2"/>
    </row>
    <row r="77" spans="1:11" ht="17.25" thickBot="1">
      <c r="A77" s="38"/>
      <c r="B77" s="39"/>
      <c r="C77" s="39"/>
      <c r="D77" s="40"/>
      <c r="E77" s="56"/>
      <c r="F77" s="57"/>
      <c r="G77" s="57"/>
      <c r="H77" s="57"/>
      <c r="I77" s="57"/>
      <c r="J77" s="16"/>
      <c r="K77" s="2"/>
    </row>
    <row r="78" spans="1:11" ht="16.5" customHeight="1">
      <c r="A78" s="93" t="s">
        <v>36</v>
      </c>
      <c r="B78" s="94"/>
      <c r="C78" s="94"/>
      <c r="D78" s="94"/>
      <c r="E78" s="94"/>
      <c r="F78" s="94"/>
      <c r="G78" s="94"/>
      <c r="H78" s="64"/>
      <c r="I78" s="55"/>
      <c r="J78" s="9"/>
      <c r="K78"/>
    </row>
    <row r="79" spans="1:11" ht="16.5">
      <c r="A79" s="95" t="s">
        <v>6</v>
      </c>
      <c r="B79" s="98" t="s">
        <v>8</v>
      </c>
      <c r="C79" s="28" t="s">
        <v>10</v>
      </c>
      <c r="D79" s="63">
        <v>30</v>
      </c>
      <c r="E79" s="29">
        <v>390666.6</v>
      </c>
      <c r="F79" s="30"/>
      <c r="G79" s="30">
        <v>30</v>
      </c>
      <c r="H79" s="30"/>
      <c r="I79" s="31"/>
      <c r="J79" s="10"/>
      <c r="K79" s="2"/>
    </row>
    <row r="80" spans="1:11" ht="16.5">
      <c r="A80" s="96"/>
      <c r="B80" s="99"/>
      <c r="C80" s="32" t="s">
        <v>11</v>
      </c>
      <c r="D80" s="63"/>
      <c r="E80" s="29"/>
      <c r="F80" s="30"/>
      <c r="G80" s="30"/>
      <c r="H80" s="30"/>
      <c r="I80" s="31"/>
      <c r="J80" s="10"/>
      <c r="K80" s="2"/>
    </row>
    <row r="81" spans="1:11" ht="16.5">
      <c r="A81" s="96"/>
      <c r="B81" s="99"/>
      <c r="C81" s="32" t="s">
        <v>12</v>
      </c>
      <c r="D81" s="63">
        <v>6</v>
      </c>
      <c r="E81" s="29">
        <v>38991.9</v>
      </c>
      <c r="F81" s="30"/>
      <c r="G81" s="30">
        <v>6</v>
      </c>
      <c r="H81" s="30"/>
      <c r="I81" s="31"/>
      <c r="J81" s="10"/>
      <c r="K81" s="2"/>
    </row>
    <row r="82" spans="1:11" ht="16.5">
      <c r="A82" s="97"/>
      <c r="B82" s="100"/>
      <c r="C82" s="32" t="s">
        <v>13</v>
      </c>
      <c r="D82" s="63"/>
      <c r="E82" s="29"/>
      <c r="F82" s="30"/>
      <c r="G82" s="30"/>
      <c r="H82" s="30"/>
      <c r="I82" s="31"/>
      <c r="J82" s="10"/>
      <c r="K82" s="2"/>
    </row>
    <row r="83" spans="1:11" ht="17.25" thickBot="1">
      <c r="A83" s="88" t="s">
        <v>14</v>
      </c>
      <c r="B83" s="89"/>
      <c r="C83" s="89"/>
      <c r="D83" s="11">
        <f aca="true" t="shared" si="9" ref="D83:I83">SUM(D79:D82)</f>
        <v>36</v>
      </c>
      <c r="E83" s="12">
        <f t="shared" si="9"/>
        <v>429658.5</v>
      </c>
      <c r="F83" s="13">
        <f t="shared" si="9"/>
        <v>0</v>
      </c>
      <c r="G83" s="13">
        <f t="shared" si="9"/>
        <v>36</v>
      </c>
      <c r="H83" s="13">
        <f t="shared" si="9"/>
        <v>0</v>
      </c>
      <c r="I83" s="14">
        <f t="shared" si="9"/>
        <v>0</v>
      </c>
      <c r="J83" s="15"/>
      <c r="K83" s="2"/>
    </row>
    <row r="84" spans="1:11" ht="16.5">
      <c r="A84" s="38"/>
      <c r="B84" s="39"/>
      <c r="C84" s="39"/>
      <c r="D84" s="40"/>
      <c r="E84" s="56"/>
      <c r="F84" s="57"/>
      <c r="G84" s="57"/>
      <c r="H84" s="57"/>
      <c r="I84" s="57"/>
      <c r="J84" s="16"/>
      <c r="K84" s="2"/>
    </row>
    <row r="85" spans="1:11" ht="33.75" customHeight="1">
      <c r="A85" s="101" t="s">
        <v>33</v>
      </c>
      <c r="B85" s="102"/>
      <c r="C85" s="102"/>
      <c r="D85" s="58"/>
      <c r="E85" s="58"/>
      <c r="F85" s="58"/>
      <c r="G85" s="58"/>
      <c r="H85" s="58"/>
      <c r="I85" s="58"/>
      <c r="J85" s="10"/>
      <c r="K85" s="2"/>
    </row>
    <row r="86" spans="1:11" ht="16.5">
      <c r="A86" s="95" t="s">
        <v>6</v>
      </c>
      <c r="B86" s="98" t="s">
        <v>34</v>
      </c>
      <c r="C86" s="28" t="s">
        <v>10</v>
      </c>
      <c r="D86" s="63"/>
      <c r="E86" s="29"/>
      <c r="F86" s="30"/>
      <c r="G86" s="30"/>
      <c r="H86" s="30"/>
      <c r="I86" s="31"/>
      <c r="J86" s="10"/>
      <c r="K86" s="2"/>
    </row>
    <row r="87" spans="1:11" ht="16.5">
      <c r="A87" s="96"/>
      <c r="B87" s="99"/>
      <c r="C87" s="32" t="s">
        <v>11</v>
      </c>
      <c r="D87" s="63">
        <v>2</v>
      </c>
      <c r="E87" s="29">
        <v>15082.66</v>
      </c>
      <c r="F87" s="30"/>
      <c r="G87" s="30">
        <v>2</v>
      </c>
      <c r="H87" s="30"/>
      <c r="I87" s="31"/>
      <c r="J87" s="10"/>
      <c r="K87" s="2"/>
    </row>
    <row r="88" spans="1:11" ht="16.5">
      <c r="A88" s="96"/>
      <c r="B88" s="99"/>
      <c r="C88" s="32" t="s">
        <v>12</v>
      </c>
      <c r="D88" s="63"/>
      <c r="E88" s="29"/>
      <c r="F88" s="30"/>
      <c r="G88" s="30"/>
      <c r="H88" s="30"/>
      <c r="I88" s="31"/>
      <c r="J88" s="10"/>
      <c r="K88" s="2"/>
    </row>
    <row r="89" spans="1:11" ht="16.5">
      <c r="A89" s="97"/>
      <c r="B89" s="100"/>
      <c r="C89" s="32" t="s">
        <v>13</v>
      </c>
      <c r="D89" s="63"/>
      <c r="E89" s="29"/>
      <c r="F89" s="30"/>
      <c r="G89" s="30"/>
      <c r="H89" s="30"/>
      <c r="I89" s="31"/>
      <c r="J89" s="10"/>
      <c r="K89" s="2"/>
    </row>
    <row r="90" spans="1:11" ht="17.25" thickBot="1">
      <c r="A90" s="88" t="s">
        <v>14</v>
      </c>
      <c r="B90" s="89"/>
      <c r="C90" s="89"/>
      <c r="D90" s="11">
        <f aca="true" t="shared" si="10" ref="D90:I90">SUM(D86:D89)</f>
        <v>2</v>
      </c>
      <c r="E90" s="12">
        <f t="shared" si="10"/>
        <v>15082.66</v>
      </c>
      <c r="F90" s="13">
        <f t="shared" si="10"/>
        <v>0</v>
      </c>
      <c r="G90" s="13">
        <f t="shared" si="10"/>
        <v>2</v>
      </c>
      <c r="H90" s="13">
        <f t="shared" si="10"/>
        <v>0</v>
      </c>
      <c r="I90" s="14">
        <f t="shared" si="10"/>
        <v>0</v>
      </c>
      <c r="J90" s="15"/>
      <c r="K90" s="2"/>
    </row>
    <row r="91" spans="1:11" ht="17.25" thickBot="1">
      <c r="A91" s="38"/>
      <c r="B91" s="39"/>
      <c r="C91" s="39"/>
      <c r="D91" s="40"/>
      <c r="E91" s="56"/>
      <c r="F91" s="57"/>
      <c r="G91" s="57"/>
      <c r="H91" s="57"/>
      <c r="I91" s="57"/>
      <c r="J91" s="16"/>
      <c r="K91" s="2"/>
    </row>
    <row r="92" spans="1:11" ht="16.5">
      <c r="A92" s="93" t="s">
        <v>39</v>
      </c>
      <c r="B92" s="94"/>
      <c r="C92" s="94"/>
      <c r="D92" s="94"/>
      <c r="E92" s="94"/>
      <c r="F92" s="94"/>
      <c r="G92" s="94"/>
      <c r="H92" s="94"/>
      <c r="I92" s="122"/>
      <c r="J92" s="9"/>
      <c r="K92" s="2"/>
    </row>
    <row r="93" spans="1:11" ht="16.5">
      <c r="A93" s="95" t="s">
        <v>6</v>
      </c>
      <c r="B93" s="98" t="s">
        <v>40</v>
      </c>
      <c r="C93" s="28" t="s">
        <v>10</v>
      </c>
      <c r="D93" s="63"/>
      <c r="E93" s="29"/>
      <c r="F93" s="30"/>
      <c r="G93" s="30"/>
      <c r="H93" s="30"/>
      <c r="I93" s="31"/>
      <c r="J93" s="10"/>
      <c r="K93" s="2"/>
    </row>
    <row r="94" spans="1:11" ht="16.5">
      <c r="A94" s="96"/>
      <c r="B94" s="99"/>
      <c r="C94" s="32" t="s">
        <v>11</v>
      </c>
      <c r="D94" s="63"/>
      <c r="E94" s="29"/>
      <c r="F94" s="30"/>
      <c r="G94" s="30"/>
      <c r="H94" s="30"/>
      <c r="I94" s="31"/>
      <c r="J94" s="10"/>
      <c r="K94" s="2"/>
    </row>
    <row r="95" spans="1:11" ht="16.5">
      <c r="A95" s="96"/>
      <c r="B95" s="99"/>
      <c r="C95" s="32" t="s">
        <v>12</v>
      </c>
      <c r="D95" s="63">
        <v>3</v>
      </c>
      <c r="E95" s="29">
        <v>48586.67</v>
      </c>
      <c r="F95" s="30"/>
      <c r="G95" s="30"/>
      <c r="H95" s="30"/>
      <c r="I95" s="31"/>
      <c r="J95" s="10"/>
      <c r="K95" s="2"/>
    </row>
    <row r="96" spans="1:11" ht="16.5">
      <c r="A96" s="97"/>
      <c r="B96" s="100"/>
      <c r="C96" s="32" t="s">
        <v>13</v>
      </c>
      <c r="D96" s="63"/>
      <c r="E96" s="29"/>
      <c r="F96" s="30"/>
      <c r="G96" s="30"/>
      <c r="H96" s="30"/>
      <c r="I96" s="31"/>
      <c r="J96" s="10"/>
      <c r="K96" s="2"/>
    </row>
    <row r="97" spans="1:11" ht="17.25" thickBot="1">
      <c r="A97" s="88" t="s">
        <v>14</v>
      </c>
      <c r="B97" s="89"/>
      <c r="C97" s="89"/>
      <c r="D97" s="11">
        <f aca="true" t="shared" si="11" ref="D97:I97">SUM(D93:D96)</f>
        <v>3</v>
      </c>
      <c r="E97" s="12">
        <f t="shared" si="11"/>
        <v>48586.67</v>
      </c>
      <c r="F97" s="13">
        <f t="shared" si="11"/>
        <v>0</v>
      </c>
      <c r="G97" s="13">
        <f t="shared" si="11"/>
        <v>0</v>
      </c>
      <c r="H97" s="13">
        <f t="shared" si="11"/>
        <v>0</v>
      </c>
      <c r="I97" s="14">
        <f t="shared" si="11"/>
        <v>0</v>
      </c>
      <c r="J97" s="15"/>
      <c r="K97" s="2"/>
    </row>
    <row r="98" spans="1:11" ht="17.25" thickBot="1">
      <c r="A98" s="38"/>
      <c r="B98" s="39"/>
      <c r="C98" s="39"/>
      <c r="D98" s="40"/>
      <c r="E98" s="40"/>
      <c r="F98" s="40"/>
      <c r="G98" s="40"/>
      <c r="H98" s="40"/>
      <c r="I98" s="40"/>
      <c r="J98" s="16"/>
      <c r="K98" s="2"/>
    </row>
    <row r="99" spans="1:11" ht="17.25" thickBot="1">
      <c r="A99" s="90" t="s">
        <v>15</v>
      </c>
      <c r="B99" s="91"/>
      <c r="C99" s="92"/>
      <c r="D99" s="53">
        <f>D27+D48+D34+D90+D55+D13+D20+D41+D76+D83+D62+D69+D97</f>
        <v>725</v>
      </c>
      <c r="E99" s="54">
        <f>E27+E48+E34+E90+E55+E13+E20+E41+E76+E83+E62+E69+E97</f>
        <v>9167676.18</v>
      </c>
      <c r="F99" s="53">
        <f>F27+F48+F34+F90+F55+F13+F20+F41+F76+F83+F62</f>
        <v>2</v>
      </c>
      <c r="G99" s="53">
        <f>G27+G48+G34+G90+G55+G13+G20+G41+G76+G83+G62+G97</f>
        <v>574</v>
      </c>
      <c r="H99" s="53">
        <f>H27+H48+H34+H90+H55+H13+H20+H41+H76+H83+H62</f>
        <v>0</v>
      </c>
      <c r="I99" s="53">
        <f>I27+I48+I34+I90+I55+I13+I20+I41+I76+I83+I62</f>
        <v>0</v>
      </c>
      <c r="J99" s="19"/>
      <c r="K99" s="2"/>
    </row>
    <row r="100" spans="1:11" ht="16.5">
      <c r="A100" s="39"/>
      <c r="B100" s="39"/>
      <c r="C100" s="39"/>
      <c r="D100" s="81">
        <f>2+3+2+3</f>
        <v>10</v>
      </c>
      <c r="E100" s="82"/>
      <c r="F100" s="82"/>
      <c r="G100" s="82"/>
      <c r="H100" s="82"/>
      <c r="I100" s="82"/>
      <c r="J100" s="2"/>
      <c r="K100" s="2"/>
    </row>
    <row r="101" spans="1:11" ht="17.25">
      <c r="A101" s="83"/>
      <c r="B101" s="83"/>
      <c r="C101" s="83"/>
      <c r="D101" s="84">
        <f>D99+D100</f>
        <v>735</v>
      </c>
      <c r="E101" s="83"/>
      <c r="F101" s="83"/>
      <c r="G101" s="83"/>
      <c r="H101" s="83"/>
      <c r="I101" s="83"/>
      <c r="J101" s="85"/>
      <c r="K101" s="2"/>
    </row>
    <row r="102" spans="1:11" ht="17.25">
      <c r="A102" s="86"/>
      <c r="B102" s="86"/>
      <c r="C102" s="86"/>
      <c r="D102" s="86"/>
      <c r="E102" s="87"/>
      <c r="F102" s="86"/>
      <c r="G102" s="86"/>
      <c r="H102" s="86"/>
      <c r="I102" s="86"/>
      <c r="K102" s="2"/>
    </row>
    <row r="103" ht="17.25">
      <c r="K103" s="2"/>
    </row>
    <row r="104" ht="17.25">
      <c r="K104" s="2"/>
    </row>
    <row r="105" ht="17.25">
      <c r="K105" s="2"/>
    </row>
    <row r="106" ht="17.25">
      <c r="K106" s="2"/>
    </row>
    <row r="107" ht="17.25">
      <c r="K107" s="2"/>
    </row>
    <row r="108" ht="17.25">
      <c r="K108" s="2"/>
    </row>
    <row r="109" spans="1:11" ht="17.25">
      <c r="A109" s="86"/>
      <c r="B109" s="86"/>
      <c r="C109" s="86"/>
      <c r="D109" s="86"/>
      <c r="E109" s="87"/>
      <c r="F109" s="86"/>
      <c r="G109" s="86"/>
      <c r="H109" s="86"/>
      <c r="I109" s="86"/>
      <c r="K109" s="2"/>
    </row>
    <row r="110" spans="1:11" ht="17.25">
      <c r="A110" s="86"/>
      <c r="B110" s="86"/>
      <c r="C110" s="86"/>
      <c r="D110" s="86"/>
      <c r="E110" s="87"/>
      <c r="F110" s="86"/>
      <c r="G110" s="86"/>
      <c r="H110" s="86"/>
      <c r="I110" s="86"/>
      <c r="K110" s="2"/>
    </row>
    <row r="111" spans="1:11" ht="17.25">
      <c r="A111" s="86"/>
      <c r="B111" s="86"/>
      <c r="C111" s="86"/>
      <c r="D111" s="86"/>
      <c r="E111" s="87"/>
      <c r="F111" s="86"/>
      <c r="G111" s="86"/>
      <c r="H111" s="86"/>
      <c r="I111" s="86"/>
      <c r="K111" s="2"/>
    </row>
    <row r="112" spans="1:11" ht="17.25">
      <c r="A112" s="86"/>
      <c r="B112" s="86"/>
      <c r="C112" s="86"/>
      <c r="D112" s="86"/>
      <c r="E112" s="87"/>
      <c r="F112" s="86"/>
      <c r="G112" s="86"/>
      <c r="H112" s="86"/>
      <c r="I112" s="86"/>
      <c r="K112" s="2"/>
    </row>
    <row r="113" spans="1:11" ht="17.25">
      <c r="A113" s="86"/>
      <c r="B113" s="86"/>
      <c r="C113" s="86"/>
      <c r="D113" s="86"/>
      <c r="E113" s="87"/>
      <c r="F113" s="86"/>
      <c r="G113" s="86"/>
      <c r="H113" s="86"/>
      <c r="I113" s="86"/>
      <c r="K113" s="2"/>
    </row>
    <row r="114" spans="1:11" ht="17.25">
      <c r="A114" s="86"/>
      <c r="B114" s="86"/>
      <c r="C114" s="86"/>
      <c r="D114" s="86"/>
      <c r="E114" s="87"/>
      <c r="F114" s="86"/>
      <c r="G114" s="86"/>
      <c r="H114" s="86"/>
      <c r="I114" s="86"/>
      <c r="K114" s="2"/>
    </row>
    <row r="115" spans="1:11" ht="17.25">
      <c r="A115" s="86"/>
      <c r="B115" s="86"/>
      <c r="C115" s="86"/>
      <c r="D115" s="86"/>
      <c r="E115" s="87"/>
      <c r="F115" s="86"/>
      <c r="G115" s="86"/>
      <c r="H115" s="86"/>
      <c r="I115" s="86"/>
      <c r="K115" s="2"/>
    </row>
    <row r="116" spans="1:11" ht="17.25">
      <c r="A116" s="86"/>
      <c r="B116" s="86"/>
      <c r="C116" s="86"/>
      <c r="D116" s="86"/>
      <c r="E116" s="87"/>
      <c r="F116" s="86"/>
      <c r="G116" s="86"/>
      <c r="H116" s="86"/>
      <c r="I116" s="86"/>
      <c r="K116" s="2"/>
    </row>
    <row r="117" spans="1:11" ht="17.25">
      <c r="A117" s="86"/>
      <c r="B117" s="86"/>
      <c r="C117" s="86"/>
      <c r="D117" s="86"/>
      <c r="E117" s="87"/>
      <c r="F117" s="86"/>
      <c r="G117" s="86"/>
      <c r="H117" s="86"/>
      <c r="I117" s="86"/>
      <c r="K117" s="2"/>
    </row>
    <row r="118" spans="1:11" ht="17.25">
      <c r="A118" s="86"/>
      <c r="B118" s="86"/>
      <c r="C118" s="86"/>
      <c r="D118" s="86"/>
      <c r="E118" s="87"/>
      <c r="F118" s="86"/>
      <c r="G118" s="86"/>
      <c r="H118" s="86"/>
      <c r="I118" s="86"/>
      <c r="K118" s="2"/>
    </row>
    <row r="119" spans="1:11" ht="17.25">
      <c r="A119" s="86"/>
      <c r="B119" s="86"/>
      <c r="C119" s="86"/>
      <c r="D119" s="86"/>
      <c r="E119" s="87"/>
      <c r="F119" s="86"/>
      <c r="G119" s="86"/>
      <c r="H119" s="86"/>
      <c r="I119" s="86"/>
      <c r="K119" s="2"/>
    </row>
    <row r="120" spans="1:11" ht="17.25">
      <c r="A120" s="86"/>
      <c r="B120" s="86"/>
      <c r="C120" s="86"/>
      <c r="D120" s="86"/>
      <c r="E120" s="87"/>
      <c r="F120" s="86"/>
      <c r="G120" s="86"/>
      <c r="H120" s="86"/>
      <c r="I120" s="86"/>
      <c r="K120" s="2"/>
    </row>
    <row r="121" spans="1:11" ht="17.25">
      <c r="A121" s="86"/>
      <c r="B121" s="86"/>
      <c r="C121" s="86"/>
      <c r="D121" s="86"/>
      <c r="E121" s="87"/>
      <c r="F121" s="86"/>
      <c r="G121" s="86"/>
      <c r="H121" s="86"/>
      <c r="I121" s="86"/>
      <c r="K121" s="2"/>
    </row>
    <row r="122" spans="1:11" ht="17.25">
      <c r="A122" s="86"/>
      <c r="B122" s="86"/>
      <c r="C122" s="86"/>
      <c r="D122" s="86"/>
      <c r="E122" s="87"/>
      <c r="F122" s="86"/>
      <c r="G122" s="86"/>
      <c r="H122" s="86"/>
      <c r="I122" s="86"/>
      <c r="K122" s="2"/>
    </row>
    <row r="123" spans="1:11" ht="15" customHeight="1">
      <c r="A123" s="86"/>
      <c r="B123" s="86"/>
      <c r="C123" s="86"/>
      <c r="D123" s="86"/>
      <c r="E123" s="87"/>
      <c r="F123" s="86"/>
      <c r="G123" s="86"/>
      <c r="H123" s="86"/>
      <c r="I123" s="86"/>
      <c r="K123" s="2"/>
    </row>
    <row r="124" spans="1:11" ht="15" customHeight="1">
      <c r="A124" s="86"/>
      <c r="B124" s="86"/>
      <c r="C124" s="86"/>
      <c r="D124" s="86"/>
      <c r="E124" s="87"/>
      <c r="F124" s="86"/>
      <c r="G124" s="86"/>
      <c r="H124" s="86"/>
      <c r="I124" s="86"/>
      <c r="K124" s="2"/>
    </row>
    <row r="125" spans="1:11" ht="15" customHeight="1">
      <c r="A125" s="86"/>
      <c r="B125" s="86"/>
      <c r="C125" s="86"/>
      <c r="D125" s="86"/>
      <c r="E125" s="87"/>
      <c r="F125" s="86"/>
      <c r="G125" s="86"/>
      <c r="H125" s="86"/>
      <c r="I125" s="86"/>
      <c r="K125" s="2"/>
    </row>
    <row r="126" spans="1:11" ht="15" customHeight="1">
      <c r="A126" s="86"/>
      <c r="B126" s="86"/>
      <c r="C126" s="86"/>
      <c r="D126" s="86"/>
      <c r="E126" s="87"/>
      <c r="F126" s="86"/>
      <c r="G126" s="86"/>
      <c r="H126" s="86"/>
      <c r="I126" s="86"/>
      <c r="K126" s="2"/>
    </row>
    <row r="127" spans="1:11" ht="15" customHeight="1">
      <c r="A127" s="86"/>
      <c r="B127" s="86"/>
      <c r="C127" s="86"/>
      <c r="D127" s="86"/>
      <c r="E127" s="87"/>
      <c r="F127" s="86"/>
      <c r="G127" s="86"/>
      <c r="H127" s="86"/>
      <c r="I127" s="86"/>
      <c r="K127" s="2"/>
    </row>
    <row r="128" spans="1:11" ht="15" customHeight="1">
      <c r="A128" s="86"/>
      <c r="B128" s="86"/>
      <c r="C128" s="86"/>
      <c r="D128" s="86"/>
      <c r="E128" s="87"/>
      <c r="F128" s="86"/>
      <c r="G128" s="86"/>
      <c r="H128" s="86"/>
      <c r="I128" s="86"/>
      <c r="K128" s="2"/>
    </row>
    <row r="129" spans="1:11" ht="15" customHeight="1">
      <c r="A129" s="86"/>
      <c r="B129" s="86"/>
      <c r="C129" s="86"/>
      <c r="D129" s="86"/>
      <c r="E129" s="87"/>
      <c r="F129" s="86"/>
      <c r="G129" s="86"/>
      <c r="H129" s="86"/>
      <c r="I129" s="86"/>
      <c r="K129" s="2"/>
    </row>
    <row r="130" spans="1:11" ht="15" customHeight="1">
      <c r="A130" s="86"/>
      <c r="B130" s="86"/>
      <c r="C130" s="86"/>
      <c r="D130" s="86"/>
      <c r="E130" s="87"/>
      <c r="F130" s="86"/>
      <c r="G130" s="86"/>
      <c r="H130" s="86"/>
      <c r="I130" s="86"/>
      <c r="K130" s="2"/>
    </row>
    <row r="131" spans="1:11" ht="15" customHeight="1">
      <c r="A131" s="86"/>
      <c r="B131" s="86"/>
      <c r="C131" s="86"/>
      <c r="D131" s="86"/>
      <c r="E131" s="87"/>
      <c r="F131" s="86"/>
      <c r="G131" s="86"/>
      <c r="H131" s="86"/>
      <c r="I131" s="86"/>
      <c r="K131" s="2"/>
    </row>
    <row r="132" spans="1:11" ht="15" customHeight="1">
      <c r="A132" s="86"/>
      <c r="B132" s="86"/>
      <c r="C132" s="86"/>
      <c r="D132" s="86"/>
      <c r="E132" s="87"/>
      <c r="F132" s="86"/>
      <c r="G132" s="86"/>
      <c r="H132" s="86"/>
      <c r="I132" s="86"/>
      <c r="K132" s="2"/>
    </row>
    <row r="133" spans="1:11" ht="15" customHeight="1">
      <c r="A133" s="86"/>
      <c r="B133" s="86"/>
      <c r="C133" s="86"/>
      <c r="D133" s="86"/>
      <c r="E133" s="87"/>
      <c r="F133" s="86"/>
      <c r="G133" s="86"/>
      <c r="H133" s="86"/>
      <c r="I133" s="86"/>
      <c r="K133" s="2"/>
    </row>
    <row r="134" spans="1:11" ht="15" customHeight="1">
      <c r="A134" s="86"/>
      <c r="B134" s="86"/>
      <c r="C134" s="86"/>
      <c r="D134" s="86"/>
      <c r="E134" s="87"/>
      <c r="F134" s="86"/>
      <c r="G134" s="86"/>
      <c r="H134" s="86"/>
      <c r="I134" s="86"/>
      <c r="K134" s="2"/>
    </row>
    <row r="135" spans="1:11" ht="15" customHeight="1">
      <c r="A135" s="86"/>
      <c r="B135" s="86"/>
      <c r="C135" s="86"/>
      <c r="D135" s="86"/>
      <c r="E135" s="87"/>
      <c r="F135" s="86"/>
      <c r="G135" s="86"/>
      <c r="H135" s="86"/>
      <c r="I135" s="86"/>
      <c r="K135" s="2"/>
    </row>
    <row r="136" spans="1:11" ht="15" customHeight="1">
      <c r="A136" s="86"/>
      <c r="B136" s="86"/>
      <c r="C136" s="86"/>
      <c r="D136" s="86"/>
      <c r="E136" s="87"/>
      <c r="F136" s="86"/>
      <c r="G136" s="86"/>
      <c r="H136" s="86"/>
      <c r="I136" s="86"/>
      <c r="K136" s="2"/>
    </row>
    <row r="137" spans="1:11" ht="15" customHeight="1">
      <c r="A137" s="86"/>
      <c r="B137" s="86"/>
      <c r="C137" s="86"/>
      <c r="D137" s="86"/>
      <c r="E137" s="87"/>
      <c r="F137" s="86"/>
      <c r="G137" s="86"/>
      <c r="H137" s="86"/>
      <c r="I137" s="86"/>
      <c r="K137" s="2"/>
    </row>
    <row r="138" spans="1:11" ht="15" customHeight="1">
      <c r="A138" s="86"/>
      <c r="B138" s="86"/>
      <c r="C138" s="86"/>
      <c r="D138" s="86"/>
      <c r="E138" s="87"/>
      <c r="F138" s="86"/>
      <c r="G138" s="86"/>
      <c r="H138" s="86"/>
      <c r="I138" s="86"/>
      <c r="K138" s="2"/>
    </row>
    <row r="139" spans="1:11" ht="15" customHeight="1">
      <c r="A139" s="86"/>
      <c r="B139" s="86"/>
      <c r="C139" s="86"/>
      <c r="D139" s="86"/>
      <c r="E139" s="87"/>
      <c r="F139" s="86"/>
      <c r="G139" s="86"/>
      <c r="H139" s="86"/>
      <c r="I139" s="86"/>
      <c r="K139" s="2"/>
    </row>
    <row r="140" spans="1:11" ht="16.5" customHeight="1">
      <c r="A140" s="86"/>
      <c r="B140" s="86"/>
      <c r="C140" s="86"/>
      <c r="D140" s="86"/>
      <c r="E140" s="87"/>
      <c r="F140" s="86"/>
      <c r="G140" s="86"/>
      <c r="H140" s="86"/>
      <c r="I140" s="86"/>
      <c r="K140" s="2"/>
    </row>
    <row r="141" spans="1:11" ht="16.5" customHeight="1">
      <c r="A141" s="86"/>
      <c r="B141" s="86"/>
      <c r="C141" s="86"/>
      <c r="D141" s="86"/>
      <c r="E141" s="87"/>
      <c r="F141" s="86"/>
      <c r="G141" s="86"/>
      <c r="H141" s="86"/>
      <c r="I141" s="86"/>
      <c r="K141" s="2"/>
    </row>
    <row r="142" spans="1:11" ht="16.5" customHeight="1">
      <c r="A142" s="86"/>
      <c r="B142" s="86"/>
      <c r="C142" s="86"/>
      <c r="D142" s="86"/>
      <c r="E142" s="87"/>
      <c r="F142" s="86"/>
      <c r="G142" s="86"/>
      <c r="H142" s="86"/>
      <c r="I142" s="86"/>
      <c r="K142" s="2"/>
    </row>
    <row r="143" spans="1:11" ht="17.25">
      <c r="A143" s="86"/>
      <c r="B143" s="86"/>
      <c r="C143" s="86"/>
      <c r="D143" s="86"/>
      <c r="E143" s="87"/>
      <c r="F143" s="86"/>
      <c r="G143" s="86"/>
      <c r="H143" s="86"/>
      <c r="I143" s="86"/>
      <c r="K143" s="2"/>
    </row>
    <row r="144" spans="1:11" ht="17.25">
      <c r="A144" s="86"/>
      <c r="B144" s="86"/>
      <c r="C144" s="86"/>
      <c r="D144" s="86"/>
      <c r="E144" s="87"/>
      <c r="F144" s="86"/>
      <c r="G144" s="86"/>
      <c r="H144" s="86"/>
      <c r="I144" s="86"/>
      <c r="K144" s="2"/>
    </row>
    <row r="145" spans="1:11" ht="17.25">
      <c r="A145" s="86"/>
      <c r="B145" s="86"/>
      <c r="C145" s="86"/>
      <c r="D145" s="86"/>
      <c r="E145" s="87"/>
      <c r="F145" s="86"/>
      <c r="G145" s="86"/>
      <c r="H145" s="86"/>
      <c r="I145" s="86"/>
      <c r="K145" s="2"/>
    </row>
    <row r="146" spans="1:11" ht="17.25">
      <c r="A146" s="86"/>
      <c r="B146" s="86"/>
      <c r="C146" s="86"/>
      <c r="D146" s="86"/>
      <c r="E146" s="87"/>
      <c r="F146" s="86"/>
      <c r="G146" s="86"/>
      <c r="H146" s="86"/>
      <c r="I146" s="86"/>
      <c r="K146" s="2"/>
    </row>
    <row r="147" spans="1:11" ht="16.5" customHeight="1">
      <c r="A147" s="86"/>
      <c r="B147" s="86"/>
      <c r="C147" s="86"/>
      <c r="D147" s="86"/>
      <c r="E147" s="87"/>
      <c r="F147" s="86"/>
      <c r="G147" s="86"/>
      <c r="H147" s="86"/>
      <c r="I147" s="86"/>
      <c r="K147" s="2"/>
    </row>
    <row r="148" spans="1:11" ht="16.5" customHeight="1">
      <c r="A148" s="86"/>
      <c r="B148" s="86"/>
      <c r="C148" s="86"/>
      <c r="D148" s="86"/>
      <c r="E148" s="87"/>
      <c r="F148" s="86"/>
      <c r="G148" s="86"/>
      <c r="H148" s="86"/>
      <c r="I148" s="86"/>
      <c r="K148" s="2"/>
    </row>
    <row r="149" spans="1:11" ht="17.25">
      <c r="A149" s="86"/>
      <c r="B149" s="86"/>
      <c r="C149" s="86"/>
      <c r="D149" s="86"/>
      <c r="E149" s="87"/>
      <c r="F149" s="86"/>
      <c r="G149" s="86"/>
      <c r="H149" s="86"/>
      <c r="I149" s="86"/>
      <c r="K149" s="2"/>
    </row>
    <row r="150" spans="1:11" ht="17.25">
      <c r="A150" s="86"/>
      <c r="B150" s="86"/>
      <c r="C150" s="86"/>
      <c r="D150" s="86"/>
      <c r="E150" s="87"/>
      <c r="F150" s="86"/>
      <c r="G150" s="86"/>
      <c r="H150" s="86"/>
      <c r="I150" s="86"/>
      <c r="K150" s="2"/>
    </row>
    <row r="151" spans="1:11" ht="17.25">
      <c r="A151" s="86"/>
      <c r="B151" s="86"/>
      <c r="C151" s="86"/>
      <c r="D151" s="86"/>
      <c r="E151" s="87"/>
      <c r="F151" s="86"/>
      <c r="G151" s="86"/>
      <c r="H151" s="86"/>
      <c r="I151" s="86"/>
      <c r="K151" s="2"/>
    </row>
    <row r="152" spans="1:11" ht="17.25">
      <c r="A152" s="86"/>
      <c r="B152" s="86"/>
      <c r="C152" s="86"/>
      <c r="D152" s="86"/>
      <c r="E152" s="87"/>
      <c r="F152" s="86"/>
      <c r="G152" s="86"/>
      <c r="H152" s="86"/>
      <c r="I152" s="86"/>
      <c r="K152" s="2"/>
    </row>
    <row r="153" spans="1:11" ht="16.5" customHeight="1">
      <c r="A153" s="86"/>
      <c r="B153" s="86"/>
      <c r="C153" s="86"/>
      <c r="D153" s="86"/>
      <c r="E153" s="87"/>
      <c r="F153" s="86"/>
      <c r="G153" s="86"/>
      <c r="H153" s="86"/>
      <c r="I153" s="86"/>
      <c r="K153" s="2"/>
    </row>
    <row r="154" spans="1:11" ht="16.5" customHeight="1">
      <c r="A154" s="86"/>
      <c r="B154" s="86"/>
      <c r="C154" s="86"/>
      <c r="D154" s="86"/>
      <c r="E154" s="87"/>
      <c r="F154" s="86"/>
      <c r="G154" s="86"/>
      <c r="H154" s="86"/>
      <c r="I154" s="86"/>
      <c r="K154" s="2"/>
    </row>
    <row r="155" spans="1:11" ht="17.25">
      <c r="A155" s="86"/>
      <c r="B155" s="86"/>
      <c r="C155" s="86"/>
      <c r="D155" s="86"/>
      <c r="E155" s="87"/>
      <c r="F155" s="86"/>
      <c r="G155" s="86"/>
      <c r="H155" s="86"/>
      <c r="I155" s="86"/>
      <c r="K155" s="2"/>
    </row>
    <row r="156" spans="1:11" ht="17.25">
      <c r="A156" s="86"/>
      <c r="B156" s="86"/>
      <c r="C156" s="86"/>
      <c r="D156" s="86"/>
      <c r="E156" s="87"/>
      <c r="F156" s="86"/>
      <c r="G156" s="86"/>
      <c r="H156" s="86"/>
      <c r="I156" s="86"/>
      <c r="K156" s="2"/>
    </row>
    <row r="157" spans="1:11" ht="17.25">
      <c r="A157" s="86"/>
      <c r="B157" s="86"/>
      <c r="C157" s="86"/>
      <c r="D157" s="86"/>
      <c r="E157" s="87"/>
      <c r="F157" s="86"/>
      <c r="G157" s="86"/>
      <c r="H157" s="86"/>
      <c r="I157" s="86"/>
      <c r="K157" s="2"/>
    </row>
    <row r="158" spans="1:11" ht="17.25">
      <c r="A158" s="86"/>
      <c r="B158" s="86"/>
      <c r="C158" s="86"/>
      <c r="D158" s="86"/>
      <c r="E158" s="87"/>
      <c r="F158" s="86"/>
      <c r="G158" s="86"/>
      <c r="H158" s="86"/>
      <c r="I158" s="86"/>
      <c r="K158" s="2"/>
    </row>
    <row r="159" spans="1:11" ht="17.25">
      <c r="A159" s="86"/>
      <c r="B159" s="86"/>
      <c r="C159" s="86"/>
      <c r="D159" s="86"/>
      <c r="E159" s="87"/>
      <c r="F159" s="86"/>
      <c r="G159" s="86"/>
      <c r="H159" s="86"/>
      <c r="I159" s="86"/>
      <c r="K159" s="2"/>
    </row>
    <row r="160" spans="1:11" ht="16.5" customHeight="1">
      <c r="A160" s="86"/>
      <c r="B160" s="86"/>
      <c r="C160" s="86"/>
      <c r="D160" s="86"/>
      <c r="E160" s="87"/>
      <c r="F160" s="86"/>
      <c r="G160" s="86"/>
      <c r="H160" s="86"/>
      <c r="I160" s="86"/>
      <c r="K160" s="2"/>
    </row>
    <row r="161" spans="1:11" ht="16.5" customHeight="1">
      <c r="A161" s="86"/>
      <c r="B161" s="86"/>
      <c r="C161" s="86"/>
      <c r="D161" s="86"/>
      <c r="E161" s="87"/>
      <c r="F161" s="86"/>
      <c r="G161" s="86"/>
      <c r="H161" s="86"/>
      <c r="I161" s="86"/>
      <c r="K161" s="2"/>
    </row>
    <row r="162" spans="1:11" ht="17.25">
      <c r="A162" s="86"/>
      <c r="B162" s="86"/>
      <c r="C162" s="86"/>
      <c r="D162" s="86"/>
      <c r="E162" s="87"/>
      <c r="F162" s="86"/>
      <c r="G162" s="86"/>
      <c r="H162" s="86"/>
      <c r="I162" s="86"/>
      <c r="K162" s="2"/>
    </row>
    <row r="163" spans="1:11" ht="17.25">
      <c r="A163" s="86"/>
      <c r="B163" s="86"/>
      <c r="C163" s="86"/>
      <c r="D163" s="86"/>
      <c r="E163" s="87"/>
      <c r="F163" s="86"/>
      <c r="G163" s="86"/>
      <c r="H163" s="86"/>
      <c r="I163" s="86"/>
      <c r="K163" s="2"/>
    </row>
    <row r="164" spans="1:11" ht="17.25">
      <c r="A164" s="86"/>
      <c r="B164" s="86"/>
      <c r="C164" s="86"/>
      <c r="D164" s="86"/>
      <c r="E164" s="87"/>
      <c r="F164" s="86"/>
      <c r="G164" s="86"/>
      <c r="H164" s="86"/>
      <c r="I164" s="86"/>
      <c r="K164" s="2"/>
    </row>
    <row r="165" spans="1:11" ht="17.25">
      <c r="A165" s="86"/>
      <c r="B165" s="86"/>
      <c r="C165" s="86"/>
      <c r="D165" s="86"/>
      <c r="E165" s="87"/>
      <c r="F165" s="86"/>
      <c r="G165" s="86"/>
      <c r="H165" s="86"/>
      <c r="I165" s="86"/>
      <c r="K165" s="2"/>
    </row>
    <row r="166" spans="1:11" ht="17.25">
      <c r="A166" s="86"/>
      <c r="B166" s="86"/>
      <c r="C166" s="86"/>
      <c r="D166" s="86"/>
      <c r="E166" s="87"/>
      <c r="F166" s="86"/>
      <c r="G166" s="86"/>
      <c r="H166" s="86"/>
      <c r="I166" s="86"/>
      <c r="K166" s="2"/>
    </row>
    <row r="167" spans="1:11" ht="17.25">
      <c r="A167" s="86"/>
      <c r="B167" s="86"/>
      <c r="C167" s="86"/>
      <c r="D167" s="86"/>
      <c r="E167" s="87"/>
      <c r="F167" s="86"/>
      <c r="G167" s="86"/>
      <c r="H167" s="86"/>
      <c r="I167" s="86"/>
      <c r="K167" s="2"/>
    </row>
    <row r="168" spans="1:11" ht="17.25">
      <c r="A168" s="86"/>
      <c r="B168" s="86"/>
      <c r="C168" s="86"/>
      <c r="D168" s="86"/>
      <c r="E168" s="87"/>
      <c r="F168" s="86"/>
      <c r="G168" s="86"/>
      <c r="H168" s="86"/>
      <c r="I168" s="86"/>
      <c r="K168" s="2"/>
    </row>
    <row r="169" spans="1:9" s="1" customFormat="1" ht="15" customHeight="1">
      <c r="A169" s="86"/>
      <c r="B169" s="86"/>
      <c r="C169" s="86"/>
      <c r="D169" s="86"/>
      <c r="E169" s="87"/>
      <c r="F169" s="86"/>
      <c r="G169" s="86"/>
      <c r="H169" s="86"/>
      <c r="I169" s="86"/>
    </row>
    <row r="170" spans="1:9" s="1" customFormat="1" ht="15" customHeight="1">
      <c r="A170" s="86"/>
      <c r="B170" s="86"/>
      <c r="C170" s="86"/>
      <c r="D170" s="86"/>
      <c r="E170" s="87"/>
      <c r="F170" s="86"/>
      <c r="G170" s="86"/>
      <c r="H170" s="86"/>
      <c r="I170" s="86"/>
    </row>
    <row r="171" spans="1:9" s="1" customFormat="1" ht="15" customHeight="1">
      <c r="A171" s="86"/>
      <c r="B171" s="86"/>
      <c r="C171" s="86"/>
      <c r="D171" s="86"/>
      <c r="E171" s="87"/>
      <c r="F171" s="86"/>
      <c r="G171" s="86"/>
      <c r="H171" s="86"/>
      <c r="I171" s="86"/>
    </row>
    <row r="172" spans="1:9" s="1" customFormat="1" ht="17.25" customHeight="1">
      <c r="A172" s="86"/>
      <c r="B172" s="86"/>
      <c r="C172" s="86"/>
      <c r="D172" s="86"/>
      <c r="E172" s="87"/>
      <c r="F172" s="86"/>
      <c r="G172" s="86"/>
      <c r="H172" s="86"/>
      <c r="I172" s="86"/>
    </row>
    <row r="173" spans="1:9" s="1" customFormat="1" ht="15" customHeight="1">
      <c r="A173" s="86"/>
      <c r="B173" s="86"/>
      <c r="C173" s="86"/>
      <c r="D173" s="86"/>
      <c r="E173" s="87"/>
      <c r="F173" s="86"/>
      <c r="G173" s="86"/>
      <c r="H173" s="86"/>
      <c r="I173" s="86"/>
    </row>
    <row r="174" spans="1:9" s="1" customFormat="1" ht="17.25" customHeight="1">
      <c r="A174" s="86"/>
      <c r="B174" s="86"/>
      <c r="C174" s="86"/>
      <c r="D174" s="86"/>
      <c r="E174" s="87"/>
      <c r="F174" s="86"/>
      <c r="G174" s="86"/>
      <c r="H174" s="86"/>
      <c r="I174" s="86"/>
    </row>
    <row r="175" spans="1:9" s="1" customFormat="1" ht="15" customHeight="1">
      <c r="A175" s="86"/>
      <c r="B175" s="86"/>
      <c r="C175" s="86"/>
      <c r="D175" s="86"/>
      <c r="E175" s="87"/>
      <c r="F175" s="86"/>
      <c r="G175" s="86"/>
      <c r="H175" s="86"/>
      <c r="I175" s="86"/>
    </row>
    <row r="176" spans="1:9" s="1" customFormat="1" ht="17.25">
      <c r="A176" s="86"/>
      <c r="B176" s="86"/>
      <c r="C176" s="86"/>
      <c r="D176" s="86"/>
      <c r="E176" s="87"/>
      <c r="F176" s="86"/>
      <c r="G176" s="86"/>
      <c r="H176" s="86"/>
      <c r="I176" s="86"/>
    </row>
    <row r="177" spans="1:9" s="1" customFormat="1" ht="17.25">
      <c r="A177" s="86"/>
      <c r="B177" s="86"/>
      <c r="C177" s="86"/>
      <c r="D177" s="86"/>
      <c r="E177" s="87"/>
      <c r="F177" s="86"/>
      <c r="G177" s="86"/>
      <c r="H177" s="86"/>
      <c r="I177" s="86"/>
    </row>
    <row r="178" spans="1:9" s="1" customFormat="1" ht="17.25">
      <c r="A178" s="86"/>
      <c r="B178" s="86"/>
      <c r="C178" s="86"/>
      <c r="D178" s="86"/>
      <c r="E178" s="87"/>
      <c r="F178" s="86"/>
      <c r="G178" s="86"/>
      <c r="H178" s="86"/>
      <c r="I178" s="86"/>
    </row>
    <row r="179" spans="1:9" s="1" customFormat="1" ht="17.25">
      <c r="A179" s="86"/>
      <c r="B179" s="86"/>
      <c r="C179" s="86"/>
      <c r="D179" s="86"/>
      <c r="E179" s="87"/>
      <c r="F179" s="86"/>
      <c r="G179" s="86"/>
      <c r="H179" s="86"/>
      <c r="I179" s="86"/>
    </row>
    <row r="180" spans="1:9" s="1" customFormat="1" ht="17.25">
      <c r="A180" s="86"/>
      <c r="B180" s="86"/>
      <c r="C180" s="86"/>
      <c r="D180" s="86"/>
      <c r="E180" s="87"/>
      <c r="F180" s="86"/>
      <c r="G180" s="86"/>
      <c r="H180" s="86"/>
      <c r="I180" s="86"/>
    </row>
    <row r="181" spans="1:9" s="1" customFormat="1" ht="17.25">
      <c r="A181" s="86"/>
      <c r="B181" s="86"/>
      <c r="C181" s="86"/>
      <c r="D181" s="86"/>
      <c r="E181" s="87"/>
      <c r="F181" s="86"/>
      <c r="G181" s="86"/>
      <c r="H181" s="86"/>
      <c r="I181" s="86"/>
    </row>
    <row r="182" spans="1:9" s="1" customFormat="1" ht="17.25">
      <c r="A182" s="86"/>
      <c r="B182" s="86"/>
      <c r="C182" s="86"/>
      <c r="D182" s="86"/>
      <c r="E182" s="87"/>
      <c r="F182" s="86"/>
      <c r="G182" s="86"/>
      <c r="H182" s="86"/>
      <c r="I182" s="86"/>
    </row>
    <row r="183" spans="1:9" s="1" customFormat="1" ht="17.25">
      <c r="A183" s="86"/>
      <c r="B183" s="86"/>
      <c r="C183" s="86"/>
      <c r="D183" s="86"/>
      <c r="E183" s="87"/>
      <c r="F183" s="86"/>
      <c r="G183" s="86"/>
      <c r="H183" s="86"/>
      <c r="I183" s="86"/>
    </row>
    <row r="184" spans="1:9" s="1" customFormat="1" ht="17.25">
      <c r="A184" s="86"/>
      <c r="B184" s="86"/>
      <c r="C184" s="86"/>
      <c r="D184" s="86"/>
      <c r="E184" s="87"/>
      <c r="F184" s="86"/>
      <c r="G184" s="86"/>
      <c r="H184" s="86"/>
      <c r="I184" s="86"/>
    </row>
    <row r="185" spans="1:9" s="1" customFormat="1" ht="17.25">
      <c r="A185" s="86"/>
      <c r="B185" s="86"/>
      <c r="C185" s="86"/>
      <c r="D185" s="86"/>
      <c r="E185" s="87"/>
      <c r="F185" s="86"/>
      <c r="G185" s="86"/>
      <c r="H185" s="86"/>
      <c r="I185" s="86"/>
    </row>
    <row r="186" spans="1:9" s="1" customFormat="1" ht="17.25">
      <c r="A186" s="86"/>
      <c r="B186" s="86"/>
      <c r="C186" s="86"/>
      <c r="D186" s="86"/>
      <c r="E186" s="87"/>
      <c r="F186" s="86"/>
      <c r="G186" s="86"/>
      <c r="H186" s="86"/>
      <c r="I186" s="86"/>
    </row>
    <row r="187" spans="1:9" s="1" customFormat="1" ht="17.25">
      <c r="A187" s="86"/>
      <c r="B187" s="86"/>
      <c r="C187" s="2"/>
      <c r="D187" s="2"/>
      <c r="E187" s="3"/>
      <c r="F187" s="2"/>
      <c r="G187" s="2"/>
      <c r="H187" s="2"/>
      <c r="I187" s="2"/>
    </row>
    <row r="188" spans="1:5" s="1" customFormat="1" ht="17.25">
      <c r="A188" s="86"/>
      <c r="B188" s="86"/>
      <c r="E188" s="4"/>
    </row>
    <row r="189" spans="1:5" s="1" customFormat="1" ht="17.25">
      <c r="A189" s="2"/>
      <c r="B189" s="2"/>
      <c r="E189" s="4"/>
    </row>
    <row r="190" s="1" customFormat="1" ht="17.25"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  <row r="262" s="1" customFormat="1" ht="17.25">
      <c r="E262" s="4"/>
    </row>
    <row r="263" s="1" customFormat="1" ht="17.25">
      <c r="E263" s="4"/>
    </row>
    <row r="264" s="1" customFormat="1" ht="17.25">
      <c r="E264" s="4"/>
    </row>
    <row r="265" s="1" customFormat="1" ht="17.25">
      <c r="E265" s="4"/>
    </row>
    <row r="266" s="1" customFormat="1" ht="17.25">
      <c r="E266" s="4"/>
    </row>
  </sheetData>
  <sheetProtection/>
  <mergeCells count="60">
    <mergeCell ref="A93:A96"/>
    <mergeCell ref="B93:B96"/>
    <mergeCell ref="A97:C97"/>
    <mergeCell ref="A99:C9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5:I15"/>
    <mergeCell ref="A16:A19"/>
    <mergeCell ref="B16:B19"/>
    <mergeCell ref="A20:C20"/>
    <mergeCell ref="A22:I22"/>
    <mergeCell ref="A23:A26"/>
    <mergeCell ref="B23:B26"/>
    <mergeCell ref="A27:C27"/>
    <mergeCell ref="A29:I29"/>
    <mergeCell ref="A30:A33"/>
    <mergeCell ref="B30:B33"/>
    <mergeCell ref="A34:C34"/>
    <mergeCell ref="A36:I36"/>
    <mergeCell ref="A37:A40"/>
    <mergeCell ref="B37:B40"/>
    <mergeCell ref="A41:C41"/>
    <mergeCell ref="A43:I43"/>
    <mergeCell ref="A44:A47"/>
    <mergeCell ref="B44:B47"/>
    <mergeCell ref="A48:C48"/>
    <mergeCell ref="A50:I50"/>
    <mergeCell ref="A51:A54"/>
    <mergeCell ref="B51:B54"/>
    <mergeCell ref="A57:I57"/>
    <mergeCell ref="A58:A61"/>
    <mergeCell ref="B58:B61"/>
    <mergeCell ref="A64:I64"/>
    <mergeCell ref="A65:A68"/>
    <mergeCell ref="B65:B68"/>
    <mergeCell ref="A71:C71"/>
    <mergeCell ref="A72:A75"/>
    <mergeCell ref="B72:B75"/>
    <mergeCell ref="A76:C76"/>
    <mergeCell ref="A90:C90"/>
    <mergeCell ref="A78:G78"/>
    <mergeCell ref="A79:A82"/>
    <mergeCell ref="B79:B82"/>
    <mergeCell ref="A83:C83"/>
    <mergeCell ref="A85:C85"/>
    <mergeCell ref="A86:A89"/>
    <mergeCell ref="B86:B89"/>
    <mergeCell ref="A92:I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botyleva_ov_is</cp:lastModifiedBy>
  <cp:lastPrinted>2020-11-16T08:44:55Z</cp:lastPrinted>
  <dcterms:created xsi:type="dcterms:W3CDTF">2015-10-03T09:26:46Z</dcterms:created>
  <dcterms:modified xsi:type="dcterms:W3CDTF">2021-08-23T08:58:13Z</dcterms:modified>
  <cp:category/>
  <cp:version/>
  <cp:contentType/>
  <cp:contentStatus/>
</cp:coreProperties>
</file>